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'ABRIL'!$A$1:$F$72</definedName>
    <definedName name="_xlnm.Print_Area" localSheetId="2">'JUNIO'!$A$1:$F$72</definedName>
    <definedName name="_xlnm.Print_Area" localSheetId="1">'MAYO'!$A$1:$F$72</definedName>
  </definedNames>
  <calcPr fullCalcOnLoad="1"/>
</workbook>
</file>

<file path=xl/sharedStrings.xml><?xml version="1.0" encoding="utf-8"?>
<sst xmlns="http://schemas.openxmlformats.org/spreadsheetml/2006/main" count="237" uniqueCount="67">
  <si>
    <t>------------------</t>
  </si>
  <si>
    <t>------------------_x0007__x0007_+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</si>
  <si>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</si>
  <si>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</si>
  <si>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</si>
  <si>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</si>
  <si>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</si>
  <si>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</si>
  <si>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</si>
  <si>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</si>
  <si>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</si>
  <si>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</si>
  <si>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</si>
  <si>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</si>
  <si>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</si>
  <si>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</si>
  <si>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</si>
  <si>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</si>
  <si>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</si>
  <si>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</si>
  <si>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</si>
  <si>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</si>
  <si>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</si>
  <si>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</si>
  <si>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</si>
  <si>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</si>
  <si>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</si>
  <si>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ACTIVIDADES DE FINANCIAMIENTO</t>
  </si>
  <si>
    <t>TRANSFERENCIAS A LA SEGURIDAD SOCIAL</t>
  </si>
  <si>
    <t>DONATIVOS</t>
  </si>
  <si>
    <t>TRANSFERENCIAS AL EXTERIOR</t>
  </si>
  <si>
    <t>PARTICIPACIONES</t>
  </si>
  <si>
    <t>Efectivo y Equivalentes al Efectivo</t>
  </si>
  <si>
    <t>APORTACIONES</t>
  </si>
  <si>
    <t>Efectivo y Equivalentes al Efectivo al</t>
  </si>
  <si>
    <t>CONVENIOS</t>
  </si>
  <si>
    <t>Inicio del Ejercicio</t>
  </si>
  <si>
    <t>Final del Ejercicio</t>
  </si>
  <si>
    <t>MUNICIPIO DE MINERAL DE LA REFORMA, HGO.</t>
  </si>
  <si>
    <t xml:space="preserve">ESTADO DE FLUJO DE EFECTIVO </t>
  </si>
  <si>
    <t>FLUJOS DE EFECTIVO DE LAS ACTIVIDADES DE FINANCIAMIENTO</t>
  </si>
  <si>
    <t>2018_x0007__x0007_</t>
  </si>
  <si>
    <t>FLUJOS DE EFECTIVO DE LAS ACTIVIDADES DE OPERACIÓN</t>
  </si>
  <si>
    <t>FLUJOS DE EFECTIVO DE LAS ACTIVIDADES DE INVERSIÓN</t>
  </si>
  <si>
    <t>OTROS ORÍGENES DE INVERSIÓN</t>
  </si>
  <si>
    <t>APLICACIÓN</t>
  </si>
  <si>
    <t>PRODUCTOS</t>
  </si>
  <si>
    <t>APROVECHAMIENTOS</t>
  </si>
  <si>
    <t>INGRESOS POR VENTA DE BIENES Y</t>
  </si>
  <si>
    <t>PRESTACIÓN DE SERVICIOS</t>
  </si>
  <si>
    <t>OTRAS APLICACIONES DE INVERSIÓN</t>
  </si>
  <si>
    <t>PART,APORT,CONV,INCENT. DERIV. D/COLAB.</t>
  </si>
  <si>
    <t>FISCAL, F. DIST. DE APORT</t>
  </si>
  <si>
    <t>ACTIVIDADES DE INVERSIÓN</t>
  </si>
  <si>
    <t>Y SUBVENCIONES Y PENSIONES Y</t>
  </si>
  <si>
    <t>JUBILACIONES</t>
  </si>
  <si>
    <t>OTROS ORÍGENES DE OPERACIÓN</t>
  </si>
  <si>
    <t>OTROS ORÍGENES DE FINANCIAMIENTO</t>
  </si>
  <si>
    <t>AL SECTOR PÚBLICO</t>
  </si>
  <si>
    <t>PÚBLICO</t>
  </si>
  <si>
    <t>Y CONTRATOS ANÁLOGOS</t>
  </si>
  <si>
    <t>Incremento/Disminución Neta en el</t>
  </si>
  <si>
    <t>OTRAS APLICACIONES DE OPERACIÓN</t>
  </si>
  <si>
    <t>ACTIVIDADES DE OPERACIÓN</t>
  </si>
  <si>
    <t>DEL 01 AL 30 DE ABRIL 2019</t>
  </si>
  <si>
    <t>DEL 01 AL 31 DE MAYO 2019</t>
  </si>
  <si>
    <t>DEL 01 AL 30 DE JUNIO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</si>
</sst>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3" zoomScaleSheetLayoutView="83" zoomScalePageLayoutView="0" workbookViewId="0" topLeftCell="A1">
      <selection activeCell="E48" sqref="E48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7" t="s">
        <v>38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</row>
    <row r="2" spans="1:12" ht="6.75" customHeight="1">
      <c r="A2" s="7"/>
      <c r="B2" s="7"/>
      <c r="C2" s="7"/>
      <c r="D2" s="7"/>
      <c r="E2" s="7"/>
      <c r="F2" s="7"/>
      <c r="G2" s="1"/>
      <c r="H2" s="1"/>
      <c r="I2" s="1"/>
      <c r="J2" s="1"/>
      <c r="K2" s="1"/>
      <c r="L2" s="1"/>
    </row>
    <row r="3" spans="1:12" ht="21" customHeight="1">
      <c r="A3" s="7" t="s">
        <v>39</v>
      </c>
      <c r="B3" s="7"/>
      <c r="C3" s="7"/>
      <c r="D3" s="7"/>
      <c r="E3" s="7"/>
      <c r="F3" s="7"/>
      <c r="G3" s="2"/>
      <c r="H3" s="2"/>
      <c r="I3" s="2"/>
      <c r="J3" s="2"/>
      <c r="K3" s="2"/>
      <c r="L3" s="2"/>
    </row>
    <row r="4" spans="1:12" ht="21.75" customHeight="1">
      <c r="A4" s="7" t="s">
        <v>64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6" ht="15">
      <c r="A5" s="8"/>
      <c r="B5" s="8"/>
      <c r="C5" s="8"/>
      <c r="D5" s="8"/>
      <c r="E5" s="8"/>
      <c r="F5" s="8"/>
    </row>
    <row r="6" spans="2:6" s="6" customFormat="1" ht="15">
      <c r="B6" s="6">
        <v>2019</v>
      </c>
      <c r="C6" s="6">
        <v>2018</v>
      </c>
      <c r="E6" s="6">
        <v>2019</v>
      </c>
      <c r="F6" s="6" t="s">
        <v>41</v>
      </c>
    </row>
    <row r="7" spans="2:6" s="6" customFormat="1" ht="15">
      <c r="B7" s="6" t="s">
        <v>0</v>
      </c>
      <c r="C7" s="6" t="s">
        <v>0</v>
      </c>
      <c r="E7" s="6" t="s">
        <v>0</v>
      </c>
      <c r="F7" s="6" t="s">
        <v>1</v>
      </c>
    </row>
    <row r="8" spans="1:4" ht="15">
      <c r="A8" t="s">
        <v>42</v>
      </c>
      <c r="D8" t="s">
        <v>43</v>
      </c>
    </row>
    <row r="9" spans="2:7" ht="15">
      <c r="B9" s="5"/>
      <c r="C9" s="5"/>
      <c r="E9" s="5"/>
      <c r="F9" s="5"/>
      <c r="G9" s="4"/>
    </row>
    <row r="10" spans="1:7" ht="15">
      <c r="A10" t="s">
        <v>2</v>
      </c>
      <c r="B10" s="5">
        <v>145369983.62</v>
      </c>
      <c r="C10" s="5">
        <v>422250490.08</v>
      </c>
      <c r="D10" t="s">
        <v>2</v>
      </c>
      <c r="E10" s="5">
        <v>0</v>
      </c>
      <c r="F10" s="5">
        <v>0</v>
      </c>
      <c r="G10" s="4"/>
    </row>
    <row r="11" spans="1:7" ht="15">
      <c r="A11" t="s">
        <v>3</v>
      </c>
      <c r="B11" s="5">
        <v>56842550.98</v>
      </c>
      <c r="C11" s="5">
        <v>81564236.56</v>
      </c>
      <c r="D11" t="s">
        <v>4</v>
      </c>
      <c r="E11" s="5">
        <v>0</v>
      </c>
      <c r="F11" s="5">
        <v>0</v>
      </c>
      <c r="G11" s="4"/>
    </row>
    <row r="12" spans="1:7" ht="15">
      <c r="A12" t="s">
        <v>5</v>
      </c>
      <c r="B12" s="5">
        <v>0</v>
      </c>
      <c r="C12" s="5">
        <v>0</v>
      </c>
      <c r="D12" t="s">
        <v>6</v>
      </c>
      <c r="E12" s="5"/>
      <c r="F12" s="5"/>
      <c r="G12" s="4"/>
    </row>
    <row r="13" spans="1:7" ht="15">
      <c r="A13" t="s">
        <v>7</v>
      </c>
      <c r="B13" s="5"/>
      <c r="C13" s="5"/>
      <c r="D13" t="s">
        <v>8</v>
      </c>
      <c r="E13" s="5">
        <v>0</v>
      </c>
      <c r="F13" s="5">
        <v>0</v>
      </c>
      <c r="G13" s="4"/>
    </row>
    <row r="14" spans="1:7" ht="15">
      <c r="A14" t="s">
        <v>9</v>
      </c>
      <c r="B14" s="5">
        <v>0</v>
      </c>
      <c r="C14" s="5">
        <v>0</v>
      </c>
      <c r="D14" t="s">
        <v>44</v>
      </c>
      <c r="E14" s="5">
        <v>0</v>
      </c>
      <c r="F14" s="5">
        <v>0</v>
      </c>
      <c r="G14" s="4"/>
    </row>
    <row r="15" spans="1:7" ht="15">
      <c r="A15" t="s">
        <v>10</v>
      </c>
      <c r="B15" s="5">
        <v>20801706.01</v>
      </c>
      <c r="C15" s="5">
        <v>50859402.35</v>
      </c>
      <c r="D15" t="s">
        <v>45</v>
      </c>
      <c r="E15" s="5">
        <v>12907629.05</v>
      </c>
      <c r="F15" s="5">
        <v>68099084.56</v>
      </c>
      <c r="G15" s="4"/>
    </row>
    <row r="16" spans="1:7" ht="15">
      <c r="A16" t="s">
        <v>46</v>
      </c>
      <c r="B16" s="5">
        <v>13629</v>
      </c>
      <c r="C16" s="5">
        <v>1367888.3</v>
      </c>
      <c r="D16" t="s">
        <v>4</v>
      </c>
      <c r="E16" s="5">
        <v>4155266.86</v>
      </c>
      <c r="F16" s="5">
        <v>54646926.99</v>
      </c>
      <c r="G16" s="4"/>
    </row>
    <row r="17" spans="1:7" ht="15">
      <c r="A17" t="s">
        <v>47</v>
      </c>
      <c r="B17" s="5">
        <v>12627146.72</v>
      </c>
      <c r="C17" s="5">
        <v>22857378.74</v>
      </c>
      <c r="D17" t="s">
        <v>6</v>
      </c>
      <c r="E17" s="5"/>
      <c r="F17" s="5"/>
      <c r="G17" s="4"/>
    </row>
    <row r="18" spans="1:7" ht="15">
      <c r="A18" t="s">
        <v>48</v>
      </c>
      <c r="B18" s="5">
        <v>0</v>
      </c>
      <c r="C18" s="5">
        <v>0</v>
      </c>
      <c r="D18" t="s">
        <v>8</v>
      </c>
      <c r="E18" s="5">
        <v>8752362.19</v>
      </c>
      <c r="F18" s="5">
        <v>13325238.96</v>
      </c>
      <c r="G18" s="4"/>
    </row>
    <row r="19" spans="1:7" ht="15">
      <c r="A19" t="s">
        <v>49</v>
      </c>
      <c r="B19" s="5"/>
      <c r="C19" s="5"/>
      <c r="D19" t="s">
        <v>50</v>
      </c>
      <c r="E19" s="5">
        <v>0</v>
      </c>
      <c r="F19" s="5">
        <v>126918.61</v>
      </c>
      <c r="G19" s="4"/>
    </row>
    <row r="20" spans="1:7" ht="15">
      <c r="A20" t="s">
        <v>51</v>
      </c>
      <c r="B20" s="5">
        <v>103355362.84</v>
      </c>
      <c r="C20" s="5">
        <v>265601584.13</v>
      </c>
      <c r="E20" s="5"/>
      <c r="F20" s="5"/>
      <c r="G20" s="4"/>
    </row>
    <row r="21" spans="1:7" ht="15">
      <c r="A21" t="s">
        <v>52</v>
      </c>
      <c r="B21" s="5"/>
      <c r="C21" s="5"/>
      <c r="D21" t="s">
        <v>11</v>
      </c>
      <c r="E21" s="5">
        <v>-12907629.05</v>
      </c>
      <c r="F21" s="5">
        <v>-68099084.56</v>
      </c>
      <c r="G21" s="4"/>
    </row>
    <row r="22" spans="1:7" ht="15">
      <c r="A22" t="s">
        <v>12</v>
      </c>
      <c r="B22" s="5">
        <v>0</v>
      </c>
      <c r="C22" s="5">
        <v>0</v>
      </c>
      <c r="D22" t="s">
        <v>53</v>
      </c>
      <c r="E22" s="5"/>
      <c r="F22" s="5"/>
      <c r="G22" s="4"/>
    </row>
    <row r="23" spans="1:7" ht="15">
      <c r="A23" t="s">
        <v>54</v>
      </c>
      <c r="B23" s="5"/>
      <c r="C23" s="5"/>
      <c r="E23" s="5"/>
      <c r="F23" s="5"/>
      <c r="G23" s="4"/>
    </row>
    <row r="24" spans="1:7" ht="15">
      <c r="A24" t="s">
        <v>55</v>
      </c>
      <c r="B24" s="5"/>
      <c r="C24" s="5"/>
      <c r="D24" t="s">
        <v>40</v>
      </c>
      <c r="E24" s="5"/>
      <c r="F24" s="5"/>
      <c r="G24" s="4"/>
    </row>
    <row r="25" spans="1:7" ht="15">
      <c r="A25" t="s">
        <v>56</v>
      </c>
      <c r="B25" s="5">
        <v>0</v>
      </c>
      <c r="C25" s="5">
        <v>0</v>
      </c>
      <c r="E25" s="5"/>
      <c r="F25" s="5"/>
      <c r="G25" s="4"/>
    </row>
    <row r="26" spans="1:7" ht="15">
      <c r="A26" t="s">
        <v>45</v>
      </c>
      <c r="B26" s="5">
        <v>113506631.45</v>
      </c>
      <c r="C26" s="5">
        <v>362547460.1</v>
      </c>
      <c r="D26" t="s">
        <v>2</v>
      </c>
      <c r="E26" s="5">
        <v>-23133977.41</v>
      </c>
      <c r="F26" s="5">
        <v>-22801376.02</v>
      </c>
      <c r="G26" s="4"/>
    </row>
    <row r="27" spans="1:7" ht="15">
      <c r="A27" t="s">
        <v>13</v>
      </c>
      <c r="B27" s="5">
        <v>37388495.27</v>
      </c>
      <c r="C27" s="5">
        <v>125390937.99</v>
      </c>
      <c r="D27" t="s">
        <v>14</v>
      </c>
      <c r="E27" s="5">
        <v>0</v>
      </c>
      <c r="F27" s="5">
        <v>0</v>
      </c>
      <c r="G27" s="4"/>
    </row>
    <row r="28" spans="1:7" ht="15">
      <c r="A28" t="s">
        <v>15</v>
      </c>
      <c r="B28" s="5">
        <v>17451438.32</v>
      </c>
      <c r="C28" s="5">
        <v>48675547.37</v>
      </c>
      <c r="D28" t="s">
        <v>16</v>
      </c>
      <c r="E28" s="5">
        <v>0</v>
      </c>
      <c r="F28" s="5">
        <v>0</v>
      </c>
      <c r="G28" s="4"/>
    </row>
    <row r="29" spans="1:7" ht="15">
      <c r="A29" t="s">
        <v>17</v>
      </c>
      <c r="B29" s="5">
        <v>49353856.7</v>
      </c>
      <c r="C29" s="5">
        <v>157907805.99</v>
      </c>
      <c r="D29" t="s">
        <v>18</v>
      </c>
      <c r="E29" s="5">
        <v>0</v>
      </c>
      <c r="F29" s="5">
        <v>0</v>
      </c>
      <c r="G29" s="4"/>
    </row>
    <row r="30" spans="1:7" ht="15">
      <c r="A30" t="s">
        <v>19</v>
      </c>
      <c r="B30" s="5">
        <v>4753176</v>
      </c>
      <c r="C30" s="5">
        <v>12199173</v>
      </c>
      <c r="D30" t="s">
        <v>57</v>
      </c>
      <c r="E30" s="5">
        <v>-23133977.41</v>
      </c>
      <c r="F30" s="5">
        <v>-22801376.02</v>
      </c>
      <c r="G30" s="4"/>
    </row>
    <row r="31" spans="1:7" ht="15">
      <c r="A31" t="s">
        <v>58</v>
      </c>
      <c r="B31" s="5"/>
      <c r="C31" s="5"/>
      <c r="D31" t="s">
        <v>45</v>
      </c>
      <c r="E31" s="5">
        <v>873221.16</v>
      </c>
      <c r="F31" s="5">
        <v>-1000.38</v>
      </c>
      <c r="G31" s="4"/>
    </row>
    <row r="32" spans="1:7" ht="15">
      <c r="A32" t="s">
        <v>20</v>
      </c>
      <c r="B32" s="5">
        <v>0</v>
      </c>
      <c r="C32" s="5">
        <v>0</v>
      </c>
      <c r="D32" t="s">
        <v>21</v>
      </c>
      <c r="E32" s="5">
        <v>0</v>
      </c>
      <c r="F32" s="5">
        <v>0</v>
      </c>
      <c r="G32" s="4"/>
    </row>
    <row r="33" spans="1:7" ht="15">
      <c r="A33" t="s">
        <v>59</v>
      </c>
      <c r="B33" s="5"/>
      <c r="C33" s="5"/>
      <c r="D33" t="s">
        <v>16</v>
      </c>
      <c r="E33" s="5">
        <v>0</v>
      </c>
      <c r="F33" s="5">
        <v>0</v>
      </c>
      <c r="G33" s="4"/>
    </row>
    <row r="34" spans="1:7" ht="15">
      <c r="A34" t="s">
        <v>22</v>
      </c>
      <c r="B34" s="5">
        <v>276972</v>
      </c>
      <c r="C34" s="5">
        <v>0</v>
      </c>
      <c r="D34" t="s">
        <v>18</v>
      </c>
      <c r="E34" s="5">
        <v>0</v>
      </c>
      <c r="F34" s="5">
        <v>0</v>
      </c>
      <c r="G34" s="4"/>
    </row>
    <row r="35" spans="1:7" ht="15">
      <c r="A35" t="s">
        <v>23</v>
      </c>
      <c r="B35" s="5">
        <v>4282693.16</v>
      </c>
      <c r="C35" s="5">
        <v>15364574.95</v>
      </c>
      <c r="D35" t="s">
        <v>24</v>
      </c>
      <c r="E35" s="5">
        <v>873221.16</v>
      </c>
      <c r="F35" s="5">
        <v>-1000.38</v>
      </c>
      <c r="G35" s="4"/>
    </row>
    <row r="36" spans="1:7" ht="15">
      <c r="A36" t="s">
        <v>25</v>
      </c>
      <c r="B36" s="5">
        <v>0</v>
      </c>
      <c r="C36" s="5">
        <v>0</v>
      </c>
      <c r="E36" s="5"/>
      <c r="F36" s="5"/>
      <c r="G36" s="4"/>
    </row>
    <row r="37" spans="1:7" ht="15">
      <c r="A37" t="s">
        <v>26</v>
      </c>
      <c r="B37" s="5">
        <v>0</v>
      </c>
      <c r="C37" s="5">
        <v>0</v>
      </c>
      <c r="D37" t="s">
        <v>11</v>
      </c>
      <c r="E37" s="5">
        <v>-24007198.57</v>
      </c>
      <c r="F37" s="5">
        <v>-22800375.64</v>
      </c>
      <c r="G37" s="4"/>
    </row>
    <row r="38" spans="1:7" ht="15">
      <c r="A38" t="s">
        <v>60</v>
      </c>
      <c r="B38" s="5"/>
      <c r="C38" s="5"/>
      <c r="D38" t="s">
        <v>27</v>
      </c>
      <c r="E38" s="5"/>
      <c r="F38" s="5"/>
      <c r="G38" s="4"/>
    </row>
    <row r="39" spans="1:7" ht="15">
      <c r="A39" t="s">
        <v>28</v>
      </c>
      <c r="B39" s="5">
        <v>0</v>
      </c>
      <c r="C39" s="5">
        <v>0</v>
      </c>
      <c r="E39" s="5"/>
      <c r="F39" s="5"/>
      <c r="G39" s="4"/>
    </row>
    <row r="40" spans="1:7" ht="15">
      <c r="A40" t="s">
        <v>29</v>
      </c>
      <c r="B40" s="5">
        <v>0</v>
      </c>
      <c r="C40" s="5">
        <v>0</v>
      </c>
      <c r="E40" s="5"/>
      <c r="F40" s="5"/>
      <c r="G40" s="4"/>
    </row>
    <row r="41" spans="1:7" ht="15">
      <c r="A41" t="s">
        <v>30</v>
      </c>
      <c r="B41" s="5">
        <v>0</v>
      </c>
      <c r="C41" s="5">
        <v>0</v>
      </c>
      <c r="D41" t="s">
        <v>61</v>
      </c>
      <c r="E41" s="5">
        <v>43218936.48</v>
      </c>
      <c r="F41" s="5">
        <v>-31196430.22</v>
      </c>
      <c r="G41" s="4"/>
    </row>
    <row r="42" spans="1:7" ht="15">
      <c r="A42" t="s">
        <v>31</v>
      </c>
      <c r="B42" s="5">
        <v>0</v>
      </c>
      <c r="C42" s="5">
        <v>0</v>
      </c>
      <c r="D42" t="s">
        <v>32</v>
      </c>
      <c r="E42" s="5"/>
      <c r="F42" s="5"/>
      <c r="G42" s="4"/>
    </row>
    <row r="43" spans="1:7" ht="15">
      <c r="A43" t="s">
        <v>33</v>
      </c>
      <c r="B43" s="5">
        <v>0</v>
      </c>
      <c r="C43" s="5">
        <v>0</v>
      </c>
      <c r="D43" t="s">
        <v>34</v>
      </c>
      <c r="E43" s="5">
        <v>16810226.53</v>
      </c>
      <c r="F43" s="5">
        <v>48006656.75</v>
      </c>
      <c r="G43" s="4"/>
    </row>
    <row r="44" spans="1:7" ht="15">
      <c r="A44" t="s">
        <v>35</v>
      </c>
      <c r="B44" s="5">
        <v>0</v>
      </c>
      <c r="C44" s="5">
        <v>3009420.8</v>
      </c>
      <c r="D44" t="s">
        <v>36</v>
      </c>
      <c r="E44" s="5"/>
      <c r="F44" s="5"/>
      <c r="G44" s="4"/>
    </row>
    <row r="45" spans="1:7" ht="15">
      <c r="A45" t="s">
        <v>62</v>
      </c>
      <c r="B45" s="5">
        <v>0</v>
      </c>
      <c r="C45" s="5">
        <v>0</v>
      </c>
      <c r="E45" s="5"/>
      <c r="F45" s="5"/>
      <c r="G45" s="4"/>
    </row>
    <row r="46" spans="2:7" ht="15">
      <c r="B46" s="5"/>
      <c r="C46" s="5"/>
      <c r="D46" t="s">
        <v>34</v>
      </c>
      <c r="E46" s="5">
        <v>60029163.01</v>
      </c>
      <c r="F46" s="5">
        <v>16810226.53</v>
      </c>
      <c r="G46" s="4"/>
    </row>
    <row r="47" spans="1:7" ht="15">
      <c r="A47" t="s">
        <v>11</v>
      </c>
      <c r="B47" s="5">
        <v>80133764.1</v>
      </c>
      <c r="C47" s="5">
        <v>59703029.98</v>
      </c>
      <c r="D47" t="s">
        <v>37</v>
      </c>
      <c r="E47" s="5"/>
      <c r="F47" s="5"/>
      <c r="G47" s="4"/>
    </row>
    <row r="48" spans="1:7" ht="15">
      <c r="A48" t="s">
        <v>63</v>
      </c>
      <c r="B48" s="5"/>
      <c r="C48" s="5"/>
      <c r="E48" s="5"/>
      <c r="F48" s="5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3" zoomScaleSheetLayoutView="83" zoomScalePageLayoutView="0" workbookViewId="0" topLeftCell="A1">
      <selection activeCell="E47" sqref="E4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7" t="s">
        <v>38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</row>
    <row r="2" spans="1:12" ht="6.75" customHeight="1">
      <c r="A2" s="7"/>
      <c r="B2" s="7"/>
      <c r="C2" s="7"/>
      <c r="D2" s="7"/>
      <c r="E2" s="7"/>
      <c r="F2" s="7"/>
      <c r="G2" s="1"/>
      <c r="H2" s="1"/>
      <c r="I2" s="1"/>
      <c r="J2" s="1"/>
      <c r="K2" s="1"/>
      <c r="L2" s="1"/>
    </row>
    <row r="3" spans="1:12" ht="21" customHeight="1">
      <c r="A3" s="7" t="s">
        <v>39</v>
      </c>
      <c r="B3" s="7"/>
      <c r="C3" s="7"/>
      <c r="D3" s="7"/>
      <c r="E3" s="7"/>
      <c r="F3" s="7"/>
      <c r="G3" s="2"/>
      <c r="H3" s="2"/>
      <c r="I3" s="2"/>
      <c r="J3" s="2"/>
      <c r="K3" s="2"/>
      <c r="L3" s="2"/>
    </row>
    <row r="4" spans="1:12" ht="21.75" customHeight="1">
      <c r="A4" s="7" t="s">
        <v>65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6" ht="15">
      <c r="A5" s="8"/>
      <c r="B5" s="8"/>
      <c r="C5" s="8"/>
      <c r="D5" s="8"/>
      <c r="E5" s="8"/>
      <c r="F5" s="8"/>
    </row>
    <row r="6" spans="2:6" s="6" customFormat="1" ht="15">
      <c r="B6" s="6">
        <v>2019</v>
      </c>
      <c r="C6" s="6">
        <v>2018</v>
      </c>
      <c r="E6" s="6">
        <v>2019</v>
      </c>
      <c r="F6" s="6" t="s">
        <v>41</v>
      </c>
    </row>
    <row r="7" spans="2:6" s="6" customFormat="1" ht="15">
      <c r="B7" s="6" t="s">
        <v>0</v>
      </c>
      <c r="C7" s="6" t="s">
        <v>0</v>
      </c>
      <c r="E7" s="6" t="s">
        <v>0</v>
      </c>
      <c r="F7" s="6" t="s">
        <v>1</v>
      </c>
    </row>
    <row r="8" spans="1:4" ht="15">
      <c r="A8" t="s">
        <v>42</v>
      </c>
      <c r="D8" t="s">
        <v>43</v>
      </c>
    </row>
    <row r="9" spans="2:7" ht="15">
      <c r="B9" s="5"/>
      <c r="C9" s="5"/>
      <c r="E9" s="5"/>
      <c r="F9" s="5"/>
      <c r="G9" s="5"/>
    </row>
    <row r="10" spans="1:7" ht="15">
      <c r="A10" t="s">
        <v>2</v>
      </c>
      <c r="B10" s="5">
        <f>B11+B12+B13+B14+B15+B16+B17+B18+B19+B20</f>
        <v>226743445.70999998</v>
      </c>
      <c r="C10" s="5">
        <v>422250490.08</v>
      </c>
      <c r="D10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60079137.34</v>
      </c>
      <c r="C11" s="5">
        <v>81564236.56</v>
      </c>
      <c r="D11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t="s">
        <v>6</v>
      </c>
      <c r="E12" s="5"/>
      <c r="F12" s="5"/>
      <c r="G12" s="5"/>
    </row>
    <row r="13" spans="1:7" ht="15">
      <c r="A13" t="s">
        <v>7</v>
      </c>
      <c r="B13" s="5"/>
      <c r="C13" s="5"/>
      <c r="D13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t="s">
        <v>44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25163653.24</v>
      </c>
      <c r="C15" s="5">
        <v>50859402.35</v>
      </c>
      <c r="D15" t="s">
        <v>45</v>
      </c>
      <c r="E15" s="5">
        <f>E16+E18</f>
        <v>15499329.39</v>
      </c>
      <c r="F15" s="5">
        <v>68099084.56</v>
      </c>
      <c r="G15" s="5"/>
    </row>
    <row r="16" spans="1:7" ht="15">
      <c r="A16" t="s">
        <v>46</v>
      </c>
      <c r="B16" s="5">
        <v>14959</v>
      </c>
      <c r="C16" s="5">
        <v>1367888.3</v>
      </c>
      <c r="D16" t="s">
        <v>4</v>
      </c>
      <c r="E16" s="5">
        <v>6683077.88</v>
      </c>
      <c r="F16" s="5">
        <v>54646926.99</v>
      </c>
      <c r="G16" s="5"/>
    </row>
    <row r="17" spans="1:7" ht="15">
      <c r="A17" t="s">
        <v>47</v>
      </c>
      <c r="B17" s="5">
        <v>14407270.31</v>
      </c>
      <c r="C17" s="5">
        <v>22857378.74</v>
      </c>
      <c r="D17" t="s">
        <v>6</v>
      </c>
      <c r="E17" s="5"/>
      <c r="F17" s="5"/>
      <c r="G17" s="5"/>
    </row>
    <row r="18" spans="1:7" ht="15">
      <c r="A18" t="s">
        <v>48</v>
      </c>
      <c r="B18" s="5">
        <v>0</v>
      </c>
      <c r="C18" s="5">
        <v>0</v>
      </c>
      <c r="D18" t="s">
        <v>8</v>
      </c>
      <c r="E18" s="5">
        <v>8816251.51</v>
      </c>
      <c r="F18" s="5">
        <v>13325238.96</v>
      </c>
      <c r="G18" s="5"/>
    </row>
    <row r="19" spans="1:7" ht="15">
      <c r="A19" t="s">
        <v>49</v>
      </c>
      <c r="B19" s="5"/>
      <c r="C19" s="5"/>
      <c r="D19" t="s">
        <v>50</v>
      </c>
      <c r="E19" s="5">
        <v>0</v>
      </c>
      <c r="F19" s="5">
        <v>126918.61</v>
      </c>
      <c r="G19" s="5"/>
    </row>
    <row r="20" spans="1:7" ht="15">
      <c r="A20" t="s">
        <v>51</v>
      </c>
      <c r="B20" s="5">
        <v>127078425.82</v>
      </c>
      <c r="C20" s="5">
        <v>265601584.13</v>
      </c>
      <c r="E20" s="5"/>
      <c r="F20" s="5"/>
      <c r="G20" s="5"/>
    </row>
    <row r="21" spans="1:7" ht="15">
      <c r="A21" t="s">
        <v>52</v>
      </c>
      <c r="B21" s="5"/>
      <c r="C21" s="5"/>
      <c r="D21" t="s">
        <v>11</v>
      </c>
      <c r="E21" s="5">
        <f>E15</f>
        <v>15499329.39</v>
      </c>
      <c r="F21" s="5">
        <v>-68099084.56</v>
      </c>
      <c r="G21" s="5"/>
    </row>
    <row r="22" spans="1:7" ht="15">
      <c r="A22" t="s">
        <v>12</v>
      </c>
      <c r="B22" s="5">
        <v>0</v>
      </c>
      <c r="C22" s="5">
        <v>0</v>
      </c>
      <c r="D22" t="s">
        <v>53</v>
      </c>
      <c r="E22" s="5"/>
      <c r="F22" s="5"/>
      <c r="G22" s="5"/>
    </row>
    <row r="23" spans="1:7" ht="15">
      <c r="A23" t="s">
        <v>54</v>
      </c>
      <c r="B23" s="5"/>
      <c r="C23" s="5"/>
      <c r="E23" s="5"/>
      <c r="F23" s="5"/>
      <c r="G23" s="5"/>
    </row>
    <row r="24" spans="1:7" ht="15">
      <c r="A24" t="s">
        <v>55</v>
      </c>
      <c r="B24" s="5"/>
      <c r="C24" s="5"/>
      <c r="D24" t="s">
        <v>40</v>
      </c>
      <c r="E24" s="5"/>
      <c r="F24" s="5"/>
      <c r="G24" s="5"/>
    </row>
    <row r="25" spans="1:7" ht="15">
      <c r="A25" t="s">
        <v>56</v>
      </c>
      <c r="B25" s="5">
        <v>0</v>
      </c>
      <c r="C25" s="5">
        <v>0</v>
      </c>
      <c r="E25" s="5"/>
      <c r="F25" s="5"/>
      <c r="G25" s="5"/>
    </row>
    <row r="26" spans="1:7" ht="15">
      <c r="A26" t="s">
        <v>45</v>
      </c>
      <c r="B26" s="5">
        <f>B27+B28+B29+B30+B34+B35+B44</f>
        <v>146756026.99999997</v>
      </c>
      <c r="C26" s="5">
        <v>362547460.1</v>
      </c>
      <c r="D26" t="s">
        <v>2</v>
      </c>
      <c r="E26" s="5">
        <v>-23213188.35</v>
      </c>
      <c r="F26" s="5">
        <v>-22801376.02</v>
      </c>
      <c r="G26" s="5"/>
    </row>
    <row r="27" spans="1:7" ht="15">
      <c r="A27" t="s">
        <v>13</v>
      </c>
      <c r="B27" s="5">
        <v>47635295.59</v>
      </c>
      <c r="C27" s="5">
        <v>125390937.99</v>
      </c>
      <c r="D27" t="s">
        <v>14</v>
      </c>
      <c r="E27" s="5">
        <v>0</v>
      </c>
      <c r="F27" s="5">
        <v>0</v>
      </c>
      <c r="G27" s="5"/>
    </row>
    <row r="28" spans="1:7" ht="15">
      <c r="A28" t="s">
        <v>15</v>
      </c>
      <c r="B28" s="5">
        <v>21021969.54</v>
      </c>
      <c r="C28" s="5">
        <v>48675547.37</v>
      </c>
      <c r="D28" t="s">
        <v>16</v>
      </c>
      <c r="E28" s="5">
        <v>0</v>
      </c>
      <c r="F28" s="5">
        <v>0</v>
      </c>
      <c r="G28" s="5"/>
    </row>
    <row r="29" spans="1:7" ht="15">
      <c r="A29" t="s">
        <v>17</v>
      </c>
      <c r="B29" s="5">
        <v>66172876.98</v>
      </c>
      <c r="C29" s="5">
        <v>157907805.99</v>
      </c>
      <c r="D29" t="s">
        <v>18</v>
      </c>
      <c r="E29" s="5">
        <v>0</v>
      </c>
      <c r="F29" s="5">
        <v>0</v>
      </c>
      <c r="G29" s="5"/>
    </row>
    <row r="30" spans="1:7" ht="15">
      <c r="A30" t="s">
        <v>19</v>
      </c>
      <c r="B30" s="5">
        <v>5753176</v>
      </c>
      <c r="C30" s="5">
        <v>12199173</v>
      </c>
      <c r="D30" t="s">
        <v>57</v>
      </c>
      <c r="E30" s="5">
        <v>-23213188.35</v>
      </c>
      <c r="F30" s="5">
        <v>-22801376.02</v>
      </c>
      <c r="G30" s="5"/>
    </row>
    <row r="31" spans="1:7" ht="15">
      <c r="A31" t="s">
        <v>58</v>
      </c>
      <c r="B31" s="5"/>
      <c r="C31" s="5"/>
      <c r="D31" t="s">
        <v>45</v>
      </c>
      <c r="E31" s="5">
        <v>877774.2</v>
      </c>
      <c r="F31" s="5">
        <v>-1000.38</v>
      </c>
      <c r="G31" s="5"/>
    </row>
    <row r="32" spans="1:7" ht="15">
      <c r="A32" t="s">
        <v>20</v>
      </c>
      <c r="B32" s="5">
        <v>0</v>
      </c>
      <c r="C32" s="5">
        <v>0</v>
      </c>
      <c r="D32" t="s">
        <v>21</v>
      </c>
      <c r="E32" s="5">
        <v>0</v>
      </c>
      <c r="F32" s="5">
        <v>0</v>
      </c>
      <c r="G32" s="5"/>
    </row>
    <row r="33" spans="1:7" ht="15">
      <c r="A33" t="s">
        <v>59</v>
      </c>
      <c r="B33" s="5"/>
      <c r="C33" s="5"/>
      <c r="D33" t="s">
        <v>16</v>
      </c>
      <c r="E33" s="5">
        <v>0</v>
      </c>
      <c r="F33" s="5">
        <v>0</v>
      </c>
      <c r="G33" s="5"/>
    </row>
    <row r="34" spans="1:7" ht="15">
      <c r="A34" t="s">
        <v>22</v>
      </c>
      <c r="B34" s="5">
        <v>410100</v>
      </c>
      <c r="C34" s="5">
        <v>0</v>
      </c>
      <c r="D34" t="s">
        <v>18</v>
      </c>
      <c r="E34" s="5">
        <v>0</v>
      </c>
      <c r="F34" s="5">
        <v>0</v>
      </c>
      <c r="G34" s="5"/>
    </row>
    <row r="35" spans="1:7" ht="15">
      <c r="A35" t="s">
        <v>23</v>
      </c>
      <c r="B35" s="5">
        <v>5629480.89</v>
      </c>
      <c r="C35" s="5">
        <v>15364574.95</v>
      </c>
      <c r="D35" t="s">
        <v>24</v>
      </c>
      <c r="E35" s="5">
        <v>877774.2</v>
      </c>
      <c r="F35" s="5">
        <v>-1000.38</v>
      </c>
      <c r="G35" s="5"/>
    </row>
    <row r="36" spans="1:7" ht="15">
      <c r="A36" t="s">
        <v>25</v>
      </c>
      <c r="B36" s="5">
        <v>0</v>
      </c>
      <c r="C36" s="5">
        <v>0</v>
      </c>
      <c r="E36" s="5"/>
      <c r="F36" s="5"/>
      <c r="G36" s="5"/>
    </row>
    <row r="37" spans="1:7" ht="15">
      <c r="A37" t="s">
        <v>26</v>
      </c>
      <c r="B37" s="5">
        <v>0</v>
      </c>
      <c r="C37" s="5">
        <v>0</v>
      </c>
      <c r="D37" t="s">
        <v>11</v>
      </c>
      <c r="E37" s="5">
        <v>-24090962.55</v>
      </c>
      <c r="F37" s="5">
        <v>-22800375.64</v>
      </c>
      <c r="G37" s="5"/>
    </row>
    <row r="38" spans="1:7" ht="15">
      <c r="A38" t="s">
        <v>60</v>
      </c>
      <c r="B38" s="5"/>
      <c r="C38" s="5"/>
      <c r="D38" t="s">
        <v>27</v>
      </c>
      <c r="E38" s="5"/>
      <c r="F38" s="5"/>
      <c r="G38" s="5"/>
    </row>
    <row r="39" spans="1:7" ht="15">
      <c r="A39" t="s">
        <v>28</v>
      </c>
      <c r="B39" s="5">
        <v>0</v>
      </c>
      <c r="C39" s="5">
        <v>0</v>
      </c>
      <c r="E39" s="5"/>
      <c r="F39" s="5"/>
      <c r="G39" s="5"/>
    </row>
    <row r="40" spans="1:7" ht="15">
      <c r="A40" t="s">
        <v>29</v>
      </c>
      <c r="B40" s="5">
        <v>0</v>
      </c>
      <c r="C40" s="5">
        <v>0</v>
      </c>
      <c r="E40" s="5"/>
      <c r="F40" s="5"/>
      <c r="G40" s="5"/>
    </row>
    <row r="41" spans="1:7" ht="15">
      <c r="A41" t="s">
        <v>30</v>
      </c>
      <c r="B41" s="5">
        <v>0</v>
      </c>
      <c r="C41" s="5">
        <v>0</v>
      </c>
      <c r="D41" t="s">
        <v>61</v>
      </c>
      <c r="E41" s="5">
        <v>40397126.77</v>
      </c>
      <c r="F41" s="5">
        <v>-31196430.22</v>
      </c>
      <c r="G41" s="5"/>
    </row>
    <row r="42" spans="1:7" ht="15">
      <c r="A42" t="s">
        <v>31</v>
      </c>
      <c r="B42" s="5">
        <v>0</v>
      </c>
      <c r="C42" s="5">
        <v>0</v>
      </c>
      <c r="D42" t="s">
        <v>32</v>
      </c>
      <c r="E42" s="5"/>
      <c r="F42" s="5"/>
      <c r="G42" s="5"/>
    </row>
    <row r="43" spans="1:7" ht="15">
      <c r="A43" t="s">
        <v>33</v>
      </c>
      <c r="B43" s="5">
        <v>0</v>
      </c>
      <c r="C43" s="5">
        <v>0</v>
      </c>
      <c r="D43" t="s">
        <v>34</v>
      </c>
      <c r="E43" s="5">
        <v>16810226.53</v>
      </c>
      <c r="F43" s="5">
        <v>48006656.75</v>
      </c>
      <c r="G43" s="5"/>
    </row>
    <row r="44" spans="1:7" ht="15">
      <c r="A44" t="s">
        <v>35</v>
      </c>
      <c r="B44" s="5">
        <v>133128</v>
      </c>
      <c r="C44" s="5">
        <v>3009420.8</v>
      </c>
      <c r="D44" t="s">
        <v>36</v>
      </c>
      <c r="E44" s="5"/>
      <c r="F44" s="5"/>
      <c r="G44" s="5"/>
    </row>
    <row r="45" spans="1:7" ht="15">
      <c r="A45" t="s">
        <v>62</v>
      </c>
      <c r="B45" s="5">
        <v>0</v>
      </c>
      <c r="C45" s="5">
        <v>0</v>
      </c>
      <c r="E45" s="5"/>
      <c r="F45" s="5"/>
      <c r="G45" s="5"/>
    </row>
    <row r="46" spans="2:7" ht="15">
      <c r="B46" s="5"/>
      <c r="C46" s="5"/>
      <c r="D46" t="s">
        <v>34</v>
      </c>
      <c r="E46" s="5">
        <v>57207353.3</v>
      </c>
      <c r="F46" s="5">
        <v>16810226.53</v>
      </c>
      <c r="G46" s="5"/>
    </row>
    <row r="47" spans="1:7" ht="15">
      <c r="A47" t="s">
        <v>11</v>
      </c>
      <c r="B47" s="5">
        <f>B10-B26</f>
        <v>79987418.71000001</v>
      </c>
      <c r="C47" s="5">
        <v>59703029.98</v>
      </c>
      <c r="D47" t="s">
        <v>37</v>
      </c>
      <c r="E47" s="5"/>
      <c r="F47" s="5"/>
      <c r="G47" s="5"/>
    </row>
    <row r="48" spans="1:7" ht="15">
      <c r="A48" t="s">
        <v>63</v>
      </c>
      <c r="B48" s="5"/>
      <c r="C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4.25" customHeight="1">
      <c r="B51" s="5"/>
      <c r="C51" s="5"/>
      <c r="D51" s="5"/>
      <c r="E51" s="5"/>
      <c r="F51" s="5"/>
      <c r="G51" s="5"/>
    </row>
    <row r="52" spans="2:7" ht="15">
      <c r="B52" s="5"/>
      <c r="C52" s="5"/>
      <c r="D52" s="5"/>
      <c r="E52" s="5"/>
      <c r="F52" s="5"/>
      <c r="G52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83" zoomScaleSheetLayoutView="83" zoomScalePageLayoutView="0" workbookViewId="0" topLeftCell="A1">
      <selection activeCell="D15" sqref="D15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7" t="s">
        <v>38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</row>
    <row r="2" spans="1:12" ht="6.75" customHeight="1">
      <c r="A2" s="7"/>
      <c r="B2" s="7"/>
      <c r="C2" s="7"/>
      <c r="D2" s="7"/>
      <c r="E2" s="7"/>
      <c r="F2" s="7"/>
      <c r="G2" s="1"/>
      <c r="H2" s="1"/>
      <c r="I2" s="1"/>
      <c r="J2" s="1"/>
      <c r="K2" s="1"/>
      <c r="L2" s="1"/>
    </row>
    <row r="3" spans="1:12" ht="21" customHeight="1">
      <c r="A3" s="7" t="s">
        <v>39</v>
      </c>
      <c r="B3" s="7"/>
      <c r="C3" s="7"/>
      <c r="D3" s="7"/>
      <c r="E3" s="7"/>
      <c r="F3" s="7"/>
      <c r="G3" s="2"/>
      <c r="H3" s="2"/>
      <c r="I3" s="2"/>
      <c r="J3" s="2"/>
      <c r="K3" s="2"/>
      <c r="L3" s="2"/>
    </row>
    <row r="4" spans="1:12" ht="21.75" customHeight="1">
      <c r="A4" s="7" t="s">
        <v>66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6" ht="15">
      <c r="A5" s="8"/>
      <c r="B5" s="8"/>
      <c r="C5" s="8"/>
      <c r="D5" s="8"/>
      <c r="E5" s="8"/>
      <c r="F5" s="8"/>
    </row>
    <row r="6" spans="2:6" s="6" customFormat="1" ht="15">
      <c r="B6" s="6">
        <v>2019</v>
      </c>
      <c r="C6" s="6">
        <v>2018</v>
      </c>
      <c r="E6" s="6">
        <v>2019</v>
      </c>
      <c r="F6" s="6" t="s">
        <v>41</v>
      </c>
    </row>
    <row r="7" spans="2:6" s="6" customFormat="1" ht="15">
      <c r="B7" s="6" t="s">
        <v>0</v>
      </c>
      <c r="C7" s="6" t="s">
        <v>0</v>
      </c>
      <c r="E7" s="6" t="s">
        <v>0</v>
      </c>
      <c r="F7" s="6" t="s">
        <v>1</v>
      </c>
    </row>
    <row r="8" spans="1:4" ht="15">
      <c r="A8" t="s">
        <v>42</v>
      </c>
      <c r="D8" t="s">
        <v>43</v>
      </c>
    </row>
    <row r="9" spans="2:7" ht="15">
      <c r="B9" s="5"/>
      <c r="C9" s="5"/>
      <c r="E9" s="5"/>
      <c r="F9" s="5"/>
      <c r="G9" s="5"/>
    </row>
    <row r="10" spans="1:7" ht="15">
      <c r="A10" t="s">
        <v>2</v>
      </c>
      <c r="B10" s="5">
        <f>B11+B12+B13+B14+B15+B16+B17+B18+B19+B20</f>
        <v>263897714.97</v>
      </c>
      <c r="C10" s="5">
        <v>422250490.08</v>
      </c>
      <c r="D10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66362934.08</v>
      </c>
      <c r="C11" s="5">
        <v>81564236.56</v>
      </c>
      <c r="D11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t="s">
        <v>6</v>
      </c>
      <c r="E12" s="5"/>
      <c r="F12" s="5"/>
      <c r="G12" s="5"/>
    </row>
    <row r="13" spans="1:7" ht="15">
      <c r="A13" t="s">
        <v>7</v>
      </c>
      <c r="B13" s="5"/>
      <c r="C13" s="5"/>
      <c r="D13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t="s">
        <v>44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29391079.64</v>
      </c>
      <c r="C15" s="5">
        <v>50859402.35</v>
      </c>
      <c r="D15" t="s">
        <v>45</v>
      </c>
      <c r="E15" s="5">
        <f>E16+E18</f>
        <v>18829631.64</v>
      </c>
      <c r="F15" s="5">
        <v>68099084.56</v>
      </c>
      <c r="G15" s="5"/>
    </row>
    <row r="16" spans="1:7" ht="15">
      <c r="A16" t="s">
        <v>46</v>
      </c>
      <c r="B16" s="5">
        <v>14959</v>
      </c>
      <c r="C16" s="5">
        <v>1367888.3</v>
      </c>
      <c r="D16" t="s">
        <v>4</v>
      </c>
      <c r="E16" s="5">
        <v>8858507.65</v>
      </c>
      <c r="F16" s="5">
        <v>54646926.99</v>
      </c>
      <c r="G16" s="5"/>
    </row>
    <row r="17" spans="1:7" ht="15">
      <c r="A17" t="s">
        <v>47</v>
      </c>
      <c r="B17" s="5">
        <v>15605319.57</v>
      </c>
      <c r="C17" s="5">
        <v>22857378.74</v>
      </c>
      <c r="D17" t="s">
        <v>6</v>
      </c>
      <c r="E17" s="5"/>
      <c r="F17" s="5"/>
      <c r="G17" s="5"/>
    </row>
    <row r="18" spans="1:7" ht="15">
      <c r="A18" t="s">
        <v>48</v>
      </c>
      <c r="B18" s="5">
        <v>0</v>
      </c>
      <c r="C18" s="5">
        <v>0</v>
      </c>
      <c r="D18" t="s">
        <v>8</v>
      </c>
      <c r="E18" s="5">
        <v>9971123.99</v>
      </c>
      <c r="F18" s="5">
        <v>13325238.96</v>
      </c>
      <c r="G18" s="5"/>
    </row>
    <row r="19" spans="1:7" ht="15">
      <c r="A19" t="s">
        <v>49</v>
      </c>
      <c r="B19" s="5"/>
      <c r="C19" s="5"/>
      <c r="D19" t="s">
        <v>50</v>
      </c>
      <c r="E19" s="5">
        <v>0</v>
      </c>
      <c r="F19" s="5">
        <v>126918.61</v>
      </c>
      <c r="G19" s="5"/>
    </row>
    <row r="20" spans="1:7" ht="15">
      <c r="A20" t="s">
        <v>51</v>
      </c>
      <c r="B20" s="5">
        <v>152523422.68</v>
      </c>
      <c r="C20" s="5">
        <v>265601584.13</v>
      </c>
      <c r="E20" s="5"/>
      <c r="F20" s="5"/>
      <c r="G20" s="5"/>
    </row>
    <row r="21" spans="1:7" ht="15">
      <c r="A21" t="s">
        <v>52</v>
      </c>
      <c r="B21" s="5"/>
      <c r="C21" s="5"/>
      <c r="D21" t="s">
        <v>11</v>
      </c>
      <c r="E21" s="5">
        <v>-18829631.64</v>
      </c>
      <c r="F21" s="5">
        <v>-68099084.56</v>
      </c>
      <c r="G21" s="5"/>
    </row>
    <row r="22" spans="1:7" ht="15">
      <c r="A22" t="s">
        <v>12</v>
      </c>
      <c r="B22" s="5">
        <v>0</v>
      </c>
      <c r="C22" s="5">
        <v>0</v>
      </c>
      <c r="D22" t="s">
        <v>53</v>
      </c>
      <c r="E22" s="5"/>
      <c r="F22" s="5"/>
      <c r="G22" s="5"/>
    </row>
    <row r="23" spans="1:7" ht="15">
      <c r="A23" t="s">
        <v>54</v>
      </c>
      <c r="B23" s="5"/>
      <c r="C23" s="5"/>
      <c r="E23" s="5"/>
      <c r="F23" s="5"/>
      <c r="G23" s="5"/>
    </row>
    <row r="24" spans="1:7" ht="15">
      <c r="A24" t="s">
        <v>55</v>
      </c>
      <c r="B24" s="5"/>
      <c r="C24" s="5"/>
      <c r="D24" t="s">
        <v>40</v>
      </c>
      <c r="E24" s="5"/>
      <c r="F24" s="5"/>
      <c r="G24" s="5"/>
    </row>
    <row r="25" spans="1:7" ht="15">
      <c r="A25" t="s">
        <v>56</v>
      </c>
      <c r="B25" s="5">
        <v>0</v>
      </c>
      <c r="C25" s="5">
        <v>0</v>
      </c>
      <c r="E25" s="5"/>
      <c r="F25" s="5"/>
      <c r="G25" s="5"/>
    </row>
    <row r="26" spans="1:7" ht="15">
      <c r="A26" t="s">
        <v>45</v>
      </c>
      <c r="B26" s="5">
        <f>B27+B28+B29+B30+B34+B35+B44</f>
        <v>183020003.44999996</v>
      </c>
      <c r="C26" s="5">
        <v>362547460.1</v>
      </c>
      <c r="D26" t="s">
        <v>2</v>
      </c>
      <c r="E26" s="5">
        <v>-26186007.52</v>
      </c>
      <c r="F26" s="5">
        <v>-22801376.02</v>
      </c>
      <c r="G26" s="5"/>
    </row>
    <row r="27" spans="1:7" ht="15">
      <c r="A27" t="s">
        <v>13</v>
      </c>
      <c r="B27" s="5">
        <v>57424535.81</v>
      </c>
      <c r="C27" s="5">
        <v>125390937.99</v>
      </c>
      <c r="D27" t="s">
        <v>14</v>
      </c>
      <c r="E27" s="5">
        <v>0</v>
      </c>
      <c r="F27" s="5">
        <v>0</v>
      </c>
      <c r="G27" s="5"/>
    </row>
    <row r="28" spans="1:7" ht="15">
      <c r="A28" t="s">
        <v>15</v>
      </c>
      <c r="B28" s="5">
        <v>27089371.29</v>
      </c>
      <c r="C28" s="5">
        <v>48675547.37</v>
      </c>
      <c r="D28" t="s">
        <v>16</v>
      </c>
      <c r="E28" s="5">
        <v>0</v>
      </c>
      <c r="F28" s="5">
        <v>0</v>
      </c>
      <c r="G28" s="5"/>
    </row>
    <row r="29" spans="1:7" ht="15">
      <c r="A29" t="s">
        <v>17</v>
      </c>
      <c r="B29" s="5">
        <v>81664211.55</v>
      </c>
      <c r="C29" s="5">
        <v>157907805.99</v>
      </c>
      <c r="D29" t="s">
        <v>18</v>
      </c>
      <c r="E29" s="5">
        <v>0</v>
      </c>
      <c r="F29" s="5">
        <v>0</v>
      </c>
      <c r="G29" s="5"/>
    </row>
    <row r="30" spans="1:7" ht="15">
      <c r="A30" t="s">
        <v>19</v>
      </c>
      <c r="B30" s="5">
        <v>7808352.2</v>
      </c>
      <c r="C30" s="5">
        <v>12199173</v>
      </c>
      <c r="D30" t="s">
        <v>57</v>
      </c>
      <c r="E30" s="5">
        <v>-26186007.52</v>
      </c>
      <c r="F30" s="5">
        <v>-22801376.02</v>
      </c>
      <c r="G30" s="5"/>
    </row>
    <row r="31" spans="1:7" ht="15">
      <c r="A31" t="s">
        <v>58</v>
      </c>
      <c r="B31" s="5"/>
      <c r="C31" s="5"/>
      <c r="D31" t="s">
        <v>45</v>
      </c>
      <c r="E31" s="5">
        <v>814805.12</v>
      </c>
      <c r="F31" s="5">
        <v>-1000.38</v>
      </c>
      <c r="G31" s="5"/>
    </row>
    <row r="32" spans="1:7" ht="15">
      <c r="A32" t="s">
        <v>20</v>
      </c>
      <c r="B32" s="5">
        <v>0</v>
      </c>
      <c r="C32" s="5">
        <v>0</v>
      </c>
      <c r="D32" t="s">
        <v>21</v>
      </c>
      <c r="E32" s="5">
        <v>0</v>
      </c>
      <c r="F32" s="5">
        <v>0</v>
      </c>
      <c r="G32" s="5"/>
    </row>
    <row r="33" spans="1:7" ht="15">
      <c r="A33" t="s">
        <v>59</v>
      </c>
      <c r="B33" s="5"/>
      <c r="C33" s="5"/>
      <c r="D33" t="s">
        <v>16</v>
      </c>
      <c r="E33" s="5">
        <v>0</v>
      </c>
      <c r="F33" s="5">
        <v>0</v>
      </c>
      <c r="G33" s="5"/>
    </row>
    <row r="34" spans="1:7" ht="15">
      <c r="A34" t="s">
        <v>22</v>
      </c>
      <c r="B34" s="5">
        <v>410100</v>
      </c>
      <c r="C34" s="5">
        <v>0</v>
      </c>
      <c r="D34" t="s">
        <v>18</v>
      </c>
      <c r="E34" s="5">
        <v>0</v>
      </c>
      <c r="F34" s="5">
        <v>0</v>
      </c>
      <c r="G34" s="5"/>
    </row>
    <row r="35" spans="1:7" ht="15">
      <c r="A35" t="s">
        <v>23</v>
      </c>
      <c r="B35" s="5">
        <v>8490304.6</v>
      </c>
      <c r="C35" s="5">
        <v>15364574.95</v>
      </c>
      <c r="D35" t="s">
        <v>24</v>
      </c>
      <c r="E35" s="5">
        <v>814805.12</v>
      </c>
      <c r="F35" s="5">
        <v>-1000.38</v>
      </c>
      <c r="G35" s="5"/>
    </row>
    <row r="36" spans="1:7" ht="15">
      <c r="A36" t="s">
        <v>25</v>
      </c>
      <c r="B36" s="5">
        <v>0</v>
      </c>
      <c r="C36" s="5">
        <v>0</v>
      </c>
      <c r="E36" s="5"/>
      <c r="F36" s="5"/>
      <c r="G36" s="5"/>
    </row>
    <row r="37" spans="1:7" ht="15">
      <c r="A37" t="s">
        <v>26</v>
      </c>
      <c r="B37" s="5">
        <v>0</v>
      </c>
      <c r="C37" s="5">
        <v>0</v>
      </c>
      <c r="D37" t="s">
        <v>11</v>
      </c>
      <c r="E37" s="5">
        <v>-27000812.64</v>
      </c>
      <c r="F37" s="5">
        <v>-22800375.64</v>
      </c>
      <c r="G37" s="5"/>
    </row>
    <row r="38" spans="1:7" ht="15">
      <c r="A38" t="s">
        <v>60</v>
      </c>
      <c r="B38" s="5"/>
      <c r="C38" s="5"/>
      <c r="D38" t="s">
        <v>27</v>
      </c>
      <c r="E38" s="5"/>
      <c r="F38" s="5"/>
      <c r="G38" s="5"/>
    </row>
    <row r="39" spans="1:7" ht="15">
      <c r="A39" t="s">
        <v>28</v>
      </c>
      <c r="B39" s="5">
        <v>0</v>
      </c>
      <c r="C39" s="5">
        <v>0</v>
      </c>
      <c r="E39" s="5"/>
      <c r="F39" s="5"/>
      <c r="G39" s="5"/>
    </row>
    <row r="40" spans="1:7" ht="15">
      <c r="A40" t="s">
        <v>29</v>
      </c>
      <c r="B40" s="5">
        <v>0</v>
      </c>
      <c r="C40" s="5">
        <v>0</v>
      </c>
      <c r="E40" s="5"/>
      <c r="F40" s="5"/>
      <c r="G40" s="5"/>
    </row>
    <row r="41" spans="1:7" ht="15">
      <c r="A41" t="s">
        <v>30</v>
      </c>
      <c r="B41" s="5">
        <v>0</v>
      </c>
      <c r="C41" s="5">
        <v>0</v>
      </c>
      <c r="D41" t="s">
        <v>61</v>
      </c>
      <c r="E41" s="5">
        <v>35047267.24</v>
      </c>
      <c r="F41" s="5">
        <v>-31196430.22</v>
      </c>
      <c r="G41" s="5"/>
    </row>
    <row r="42" spans="1:7" ht="15">
      <c r="A42" t="s">
        <v>31</v>
      </c>
      <c r="B42" s="5">
        <v>0</v>
      </c>
      <c r="C42" s="5">
        <v>0</v>
      </c>
      <c r="D42" t="s">
        <v>32</v>
      </c>
      <c r="E42" s="5"/>
      <c r="F42" s="5"/>
      <c r="G42" s="5"/>
    </row>
    <row r="43" spans="1:7" ht="15">
      <c r="A43" t="s">
        <v>33</v>
      </c>
      <c r="B43" s="5">
        <v>0</v>
      </c>
      <c r="C43" s="5">
        <v>0</v>
      </c>
      <c r="D43" t="s">
        <v>34</v>
      </c>
      <c r="E43" s="5">
        <v>16810226.53</v>
      </c>
      <c r="F43" s="5">
        <v>48006656.75</v>
      </c>
      <c r="G43" s="5"/>
    </row>
    <row r="44" spans="1:7" ht="15">
      <c r="A44" t="s">
        <v>35</v>
      </c>
      <c r="B44" s="5">
        <v>133128</v>
      </c>
      <c r="C44" s="5">
        <v>3009420.8</v>
      </c>
      <c r="D44" t="s">
        <v>36</v>
      </c>
      <c r="E44" s="5"/>
      <c r="F44" s="5"/>
      <c r="G44" s="5"/>
    </row>
    <row r="45" spans="1:7" ht="15">
      <c r="A45" t="s">
        <v>62</v>
      </c>
      <c r="B45" s="5">
        <v>0</v>
      </c>
      <c r="C45" s="5">
        <v>0</v>
      </c>
      <c r="E45" s="5"/>
      <c r="F45" s="5"/>
      <c r="G45" s="5"/>
    </row>
    <row r="46" spans="2:7" ht="15">
      <c r="B46" s="5"/>
      <c r="C46" s="5"/>
      <c r="D46" t="s">
        <v>34</v>
      </c>
      <c r="E46" s="5">
        <v>51857493.77</v>
      </c>
      <c r="F46" s="5">
        <v>16810226.53</v>
      </c>
      <c r="G46" s="5"/>
    </row>
    <row r="47" spans="1:7" ht="15">
      <c r="A47" t="s">
        <v>11</v>
      </c>
      <c r="B47" s="5">
        <f>B10-B26</f>
        <v>80877711.52000004</v>
      </c>
      <c r="C47" s="5">
        <v>59703029.98</v>
      </c>
      <c r="D47" t="s">
        <v>37</v>
      </c>
      <c r="E47" s="5"/>
      <c r="F47" s="5"/>
      <c r="G47" s="5"/>
    </row>
    <row r="48" spans="1:7" ht="15">
      <c r="A48" t="s">
        <v>63</v>
      </c>
      <c r="B48" s="5"/>
      <c r="C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4.25" customHeight="1">
      <c r="B51" s="5"/>
      <c r="C51" s="5"/>
      <c r="D51" s="5"/>
      <c r="E51" s="5"/>
      <c r="F51" s="5"/>
      <c r="G51" s="5"/>
    </row>
    <row r="52" spans="2:7" ht="15">
      <c r="B52" s="5"/>
      <c r="C52" s="5"/>
      <c r="D52" s="5"/>
      <c r="E52" s="5"/>
      <c r="F52" s="5"/>
      <c r="G52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2019-04-08T21:37:58Z</cp:lastPrinted>
  <dcterms:created xsi:type="dcterms:W3CDTF">2017-03-22T22:56:49Z</dcterms:created>
  <dcterms:modified xsi:type="dcterms:W3CDTF">2019-07-04T23:58:39Z</dcterms:modified>
  <cp:category/>
  <cp:version/>
  <cp:contentType/>
  <cp:contentStatus/>
</cp:coreProperties>
</file>